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0" activeTab="0"/>
  </bookViews>
  <sheets>
    <sheet name="ЗАО МАГСИБМЕТ арматура" sheetId="1" r:id="rId1"/>
  </sheets>
  <definedNames>
    <definedName name="_xlnm.Print_Area" localSheetId="0">'ЗАО МАГСИБМЕТ арматура'!$A$2:$J$21</definedName>
    <definedName name="Excel_BuiltIn_Print_Area_1_1">'ЗАО МАГСИБМЕТ арматура'!$A$2:$J$19</definedName>
    <definedName name="Excel_BuiltIn_Print_Area_1_1_1">'ЗАО МАГСИБМЕТ арматура'!$A$2:$J$7</definedName>
    <definedName name="Excel_BuiltIn_Print_Area_1_1_1_1">'ЗАО МАГСИБМЕТ арматура'!$A$2:$J$7</definedName>
    <definedName name="Excel_BuiltIn_Print_Area_1_1_1_1_1">'ЗАО МАГСИБМЕТ арматура'!$A$2:$J$7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<sst xmlns="http://schemas.openxmlformats.org/spreadsheetml/2006/main" count="31" uniqueCount="27">
  <si>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ЗАО "МАГСИБМЕТ"  </t>
  </si>
  <si>
    <t>Россия, 660122, г. Красноярск,ул. Затонская, 32, офис 309 (3 этаж)</t>
  </si>
  <si>
    <t>т/ф.: (391) 237-37-03, 237-37-23, 237-37-33,</t>
  </si>
  <si>
    <t>Склад: ул. Затонская, 32 (напротив офиса через дорогу)</t>
  </si>
  <si>
    <t xml:space="preserve">E-mail: msm_metall@bk.ru </t>
  </si>
  <si>
    <t>«17» мая  2018 г.</t>
  </si>
  <si>
    <t>ЦЕНЫ НА АРМАТУРУ</t>
  </si>
  <si>
    <t>Оформить заявку на металлопрокат можно также на нашем сайте www.msm24.ru через Корзину</t>
  </si>
  <si>
    <t>НАИМЕНОВАНИЕ</t>
  </si>
  <si>
    <t>Длина, м.п.</t>
  </si>
  <si>
    <t xml:space="preserve">    Вес     1 шт, кг</t>
  </si>
  <si>
    <t xml:space="preserve">                Цена с НДС                 до 5 Тн</t>
  </si>
  <si>
    <t xml:space="preserve">               Цена с НДС                5 — 10 Тн</t>
  </si>
  <si>
    <t>Цена с НДС*** для производственников, торгующих организаций и постоянных клиентов</t>
  </si>
  <si>
    <t>руб./м.п.</t>
  </si>
  <si>
    <t>руб./шт</t>
  </si>
  <si>
    <t>руб./Тн.</t>
  </si>
  <si>
    <t>Арматура А3    6*6,0м               ГОСТ 5781-87</t>
  </si>
  <si>
    <t>Арматура А3    8*6,0м               ГОСТ 5781-87</t>
  </si>
  <si>
    <r>
      <t xml:space="preserve">Арматура А3  10*5,9 м              </t>
    </r>
    <r>
      <rPr>
        <b/>
        <sz val="24"/>
        <color indexed="8"/>
        <rFont val="Times New Roman"/>
        <family val="1"/>
      </rPr>
      <t>ГОСТ 5781-87</t>
    </r>
  </si>
  <si>
    <r>
      <t xml:space="preserve">Арматура А3  12*5,9м               </t>
    </r>
    <r>
      <rPr>
        <b/>
        <sz val="24"/>
        <color indexed="8"/>
        <rFont val="Times New Roman"/>
        <family val="1"/>
      </rPr>
      <t>ГОСТ 5781-87</t>
    </r>
  </si>
  <si>
    <r>
      <t xml:space="preserve">Арматура А3  14*5,9м               </t>
    </r>
    <r>
      <rPr>
        <b/>
        <sz val="24"/>
        <color indexed="8"/>
        <rFont val="Times New Roman"/>
        <family val="1"/>
      </rPr>
      <t>ГОСТ 5781-87</t>
    </r>
  </si>
  <si>
    <r>
      <t xml:space="preserve">Арматура А3  16*5,9м               </t>
    </r>
    <r>
      <rPr>
        <b/>
        <sz val="24"/>
        <color indexed="8"/>
        <rFont val="Times New Roman"/>
        <family val="1"/>
      </rPr>
      <t>ГОСТ 5781-87</t>
    </r>
  </si>
  <si>
    <r>
      <t xml:space="preserve">Арматура А3  18*5,9м               </t>
    </r>
    <r>
      <rPr>
        <b/>
        <sz val="24"/>
        <color indexed="8"/>
        <rFont val="Times New Roman"/>
        <family val="1"/>
      </rPr>
      <t>ГОСТ 5781-87</t>
    </r>
  </si>
  <si>
    <t xml:space="preserve"> Дополнительную информацию вы можете получить у менеджеров</t>
  </si>
  <si>
    <t>в торговом отделе  по тел./ф.: (391) 237-37-03, 237-37-23, 237-37-33 Оксана, Элина</t>
  </si>
  <si>
    <r>
      <t xml:space="preserve"> </t>
    </r>
    <r>
      <rPr>
        <b/>
        <sz val="24"/>
        <rFont val="Times New Roman"/>
        <family val="1"/>
      </rPr>
      <t xml:space="preserve">E-mail: </t>
    </r>
    <r>
      <rPr>
        <b/>
        <sz val="24"/>
        <color indexed="12"/>
        <rFont val="Times New Roman"/>
        <family val="1"/>
      </rPr>
      <t>msm_metall@bk.ru</t>
    </r>
    <r>
      <rPr>
        <b/>
        <sz val="24"/>
        <rFont val="Times New Roman"/>
        <family val="1"/>
      </rPr>
      <t xml:space="preserve">   </t>
    </r>
    <r>
      <rPr>
        <b/>
        <sz val="24"/>
        <color indexed="12"/>
        <rFont val="Times New Roman"/>
        <family val="1"/>
      </rPr>
      <t>www.msm24.ru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</si>
</sst>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;\-#,##0"/>
    <numFmt numFmtId="167" formatCode="0.00"/>
  </numFmts>
  <fonts count="29">
    <font>
      <sz val="10"/>
      <name val="Arial"/>
      <family val="2"/>
    </font>
    <font>
      <sz val="10"/>
      <color indexed="8"/>
      <name val="Arial"/>
      <family val="2"/>
    </font>
    <font>
      <b/>
      <i/>
      <sz val="32"/>
      <color indexed="8"/>
      <name val="Book Antiqua"/>
      <family val="1"/>
    </font>
    <font>
      <b/>
      <sz val="26"/>
      <color indexed="8"/>
      <name val="Arial Black"/>
      <family val="2"/>
    </font>
    <font>
      <b/>
      <sz val="36"/>
      <name val="Arial Black"/>
      <family val="2"/>
    </font>
    <font>
      <b/>
      <sz val="32"/>
      <color indexed="8"/>
      <name val="Arial"/>
      <family val="2"/>
    </font>
    <font>
      <sz val="36"/>
      <color indexed="8"/>
      <name val="Arial"/>
      <family val="2"/>
    </font>
    <font>
      <sz val="20"/>
      <color indexed="8"/>
      <name val="Lucida Sans Unicode"/>
      <family val="2"/>
    </font>
    <font>
      <b/>
      <sz val="20"/>
      <color indexed="8"/>
      <name val="Arial"/>
      <family val="2"/>
    </font>
    <font>
      <b/>
      <sz val="14"/>
      <color indexed="8"/>
      <name val="Arial Black"/>
      <family val="2"/>
    </font>
    <font>
      <sz val="20"/>
      <color indexed="8"/>
      <name val="Arial"/>
      <family val="2"/>
    </font>
    <font>
      <b/>
      <sz val="36"/>
      <color indexed="8"/>
      <name val="Courier New"/>
      <family val="3"/>
    </font>
    <font>
      <b/>
      <i/>
      <sz val="20"/>
      <color indexed="8"/>
      <name val="Verdana"/>
      <family val="2"/>
    </font>
    <font>
      <b/>
      <i/>
      <sz val="16"/>
      <color indexed="8"/>
      <name val="Verdana"/>
      <family val="2"/>
    </font>
    <font>
      <b/>
      <sz val="24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Arial"/>
      <family val="2"/>
    </font>
    <font>
      <sz val="18"/>
      <color indexed="8"/>
      <name val="Georgia"/>
      <family val="1"/>
    </font>
    <font>
      <b/>
      <sz val="28"/>
      <color indexed="8"/>
      <name val="Times New Roman"/>
      <family val="1"/>
    </font>
    <font>
      <b/>
      <sz val="20"/>
      <color indexed="8"/>
      <name val="Courier New"/>
      <family val="3"/>
    </font>
    <font>
      <sz val="24"/>
      <color indexed="8"/>
      <name val="Courier New"/>
      <family val="3"/>
    </font>
    <font>
      <sz val="20"/>
      <color indexed="8"/>
      <name val="Franklin Gothic Medium"/>
      <family val="2"/>
    </font>
    <font>
      <sz val="20"/>
      <color indexed="8"/>
      <name val="Verdana"/>
      <family val="2"/>
    </font>
    <font>
      <b/>
      <sz val="18"/>
      <color indexed="8"/>
      <name val="Arial"/>
      <family val="2"/>
    </font>
    <font>
      <b/>
      <i/>
      <sz val="26"/>
      <color indexed="8"/>
      <name val="Times New Roman"/>
      <family val="1"/>
    </font>
    <font>
      <b/>
      <i/>
      <sz val="26"/>
      <color indexed="8"/>
      <name val="Franklin Gothic Medium"/>
      <family val="2"/>
    </font>
    <font>
      <b/>
      <i/>
      <sz val="22"/>
      <color indexed="8"/>
      <name val="Times New Roman"/>
      <family val="1"/>
    </font>
    <font>
      <b/>
      <sz val="24"/>
      <name val="Times New Roman"/>
      <family val="1"/>
    </font>
    <font>
      <b/>
      <sz val="2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2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wrapText="1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center" wrapText="1"/>
    </xf>
    <xf numFmtId="164" fontId="15" fillId="3" borderId="4" xfId="0" applyFont="1" applyFill="1" applyBorder="1" applyAlignment="1">
      <alignment horizontal="center" vertical="center" wrapText="1"/>
    </xf>
    <xf numFmtId="164" fontId="16" fillId="4" borderId="3" xfId="0" applyFont="1" applyFill="1" applyBorder="1" applyAlignment="1">
      <alignment horizontal="center" vertical="center" wrapText="1"/>
    </xf>
    <xf numFmtId="164" fontId="17" fillId="2" borderId="5" xfId="0" applyFont="1" applyFill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16" fillId="3" borderId="3" xfId="0" applyFont="1" applyFill="1" applyBorder="1" applyAlignment="1">
      <alignment horizontal="center" vertical="center" wrapText="1"/>
    </xf>
    <xf numFmtId="164" fontId="17" fillId="3" borderId="5" xfId="0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wrapText="1"/>
    </xf>
    <xf numFmtId="164" fontId="19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166" fontId="20" fillId="0" borderId="3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167" fontId="23" fillId="3" borderId="3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6" fillId="2" borderId="0" xfId="0" applyFont="1" applyFill="1" applyAlignment="1">
      <alignment/>
    </xf>
    <xf numFmtId="164" fontId="26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50" zoomScaleNormal="50" zoomScaleSheetLayoutView="50" workbookViewId="0" topLeftCell="A1">
      <selection activeCell="A8" sqref="A8"/>
    </sheetView>
  </sheetViews>
  <sheetFormatPr defaultColWidth="12.57421875" defaultRowHeight="20.25" customHeight="1"/>
  <cols>
    <col min="1" max="1" width="68.28125" style="1" customWidth="1"/>
    <col min="2" max="2" width="16.00390625" style="1" customWidth="1"/>
    <col min="3" max="3" width="14.421875" style="1" customWidth="1"/>
    <col min="4" max="4" width="18.57421875" style="1" customWidth="1"/>
    <col min="5" max="5" width="16.421875" style="1" customWidth="1"/>
    <col min="6" max="6" width="22.28125" style="2" customWidth="1"/>
    <col min="7" max="7" width="23.8515625" style="2" customWidth="1"/>
    <col min="8" max="8" width="23.8515625" style="1" customWidth="1"/>
    <col min="9" max="10" width="24.421875" style="1" customWidth="1"/>
    <col min="11" max="11" width="10.57421875" style="1" customWidth="1"/>
    <col min="12" max="16384" width="11.57421875" style="1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59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4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3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47.2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4.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6.7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10"/>
    </row>
    <row r="8" spans="1:10" s="11" customFormat="1" ht="42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</row>
    <row r="9" spans="1:10" s="11" customFormat="1" ht="87.7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11" customFormat="1" ht="94.5" customHeight="1">
      <c r="A10" s="13" t="s">
        <v>8</v>
      </c>
      <c r="B10" s="13" t="s">
        <v>9</v>
      </c>
      <c r="C10" s="14" t="s">
        <v>10</v>
      </c>
      <c r="D10" s="15" t="s">
        <v>11</v>
      </c>
      <c r="E10" s="15"/>
      <c r="F10" s="15"/>
      <c r="G10" s="16" t="s">
        <v>12</v>
      </c>
      <c r="H10" s="16"/>
      <c r="I10" s="17" t="s">
        <v>13</v>
      </c>
      <c r="J10" s="17"/>
    </row>
    <row r="11" spans="1:10" s="11" customFormat="1" ht="33.75" customHeight="1">
      <c r="A11" s="13"/>
      <c r="B11" s="13"/>
      <c r="C11" s="14"/>
      <c r="D11" s="18" t="s">
        <v>14</v>
      </c>
      <c r="E11" s="18" t="s">
        <v>15</v>
      </c>
      <c r="F11" s="19" t="s">
        <v>16</v>
      </c>
      <c r="G11" s="18" t="s">
        <v>14</v>
      </c>
      <c r="H11" s="20" t="s">
        <v>16</v>
      </c>
      <c r="I11" s="21" t="s">
        <v>14</v>
      </c>
      <c r="J11" s="22" t="s">
        <v>16</v>
      </c>
    </row>
    <row r="12" spans="1:10" s="11" customFormat="1" ht="71.25" customHeight="1">
      <c r="A12" s="23" t="s">
        <v>17</v>
      </c>
      <c r="B12" s="24">
        <v>6</v>
      </c>
      <c r="C12" s="25">
        <v>2.45</v>
      </c>
      <c r="D12" s="26">
        <f>E12/B12</f>
        <v>15.108333333333334</v>
      </c>
      <c r="E12" s="27">
        <f>F12*C12/1000</f>
        <v>90.65</v>
      </c>
      <c r="F12" s="28">
        <v>37000</v>
      </c>
      <c r="G12" s="29">
        <f>H12*C12/1000/B12</f>
        <v>14.904166666666667</v>
      </c>
      <c r="H12" s="30">
        <f>F12-500</f>
        <v>36500</v>
      </c>
      <c r="I12" s="31">
        <f>J12*C12/1000/B12</f>
        <v>14.700000000000001</v>
      </c>
      <c r="J12" s="32">
        <f>F12-1000</f>
        <v>36000</v>
      </c>
    </row>
    <row r="13" spans="1:10" s="11" customFormat="1" ht="65.25" customHeight="1">
      <c r="A13" s="23" t="s">
        <v>18</v>
      </c>
      <c r="B13" s="24">
        <v>6</v>
      </c>
      <c r="C13" s="25">
        <v>3.5</v>
      </c>
      <c r="D13" s="26">
        <f>E13/B13</f>
        <v>22.575</v>
      </c>
      <c r="E13" s="27">
        <f>F13*C13/1000</f>
        <v>135.45</v>
      </c>
      <c r="F13" s="28">
        <v>38700</v>
      </c>
      <c r="G13" s="29">
        <f>H13*C13/1000/B13</f>
        <v>22.28333333333333</v>
      </c>
      <c r="H13" s="30">
        <f>F13-500</f>
        <v>38200</v>
      </c>
      <c r="I13" s="31">
        <f>J13*C13/1000/B13</f>
        <v>21.991666666666664</v>
      </c>
      <c r="J13" s="32">
        <f>F13-1000</f>
        <v>37700</v>
      </c>
    </row>
    <row r="14" spans="1:10" s="11" customFormat="1" ht="68.25" customHeight="1">
      <c r="A14" s="23" t="s">
        <v>19</v>
      </c>
      <c r="B14" s="24">
        <v>5.9</v>
      </c>
      <c r="C14" s="25">
        <v>4</v>
      </c>
      <c r="D14" s="26">
        <f>E14/B14</f>
        <v>29.08474576271186</v>
      </c>
      <c r="E14" s="27">
        <f>F14*C14/1000</f>
        <v>171.6</v>
      </c>
      <c r="F14" s="28">
        <v>42900</v>
      </c>
      <c r="G14" s="29">
        <f>H14*C14/1000/B14</f>
        <v>28.745762711864405</v>
      </c>
      <c r="H14" s="30">
        <f>F14-500</f>
        <v>42400</v>
      </c>
      <c r="I14" s="31">
        <f>J14*C14/1000/B14</f>
        <v>28.406779661016948</v>
      </c>
      <c r="J14" s="32">
        <f>F14-1000</f>
        <v>41900</v>
      </c>
    </row>
    <row r="15" spans="1:10" s="11" customFormat="1" ht="66" customHeight="1">
      <c r="A15" s="23" t="s">
        <v>20</v>
      </c>
      <c r="B15" s="24">
        <v>5.9</v>
      </c>
      <c r="C15" s="25">
        <v>5.5</v>
      </c>
      <c r="D15" s="26">
        <f>E15/B15</f>
        <v>39.99152542372881</v>
      </c>
      <c r="E15" s="27">
        <f>F15*C15/1000</f>
        <v>235.95</v>
      </c>
      <c r="F15" s="33">
        <v>42900</v>
      </c>
      <c r="G15" s="29">
        <f>H15*C15/1000/B15</f>
        <v>39.52542372881356</v>
      </c>
      <c r="H15" s="30">
        <f>F15-500</f>
        <v>42400</v>
      </c>
      <c r="I15" s="31">
        <f>J15*C15/1000/B15</f>
        <v>39.0593220338983</v>
      </c>
      <c r="J15" s="32">
        <f>F15-1000</f>
        <v>41900</v>
      </c>
    </row>
    <row r="16" spans="1:10" s="11" customFormat="1" ht="66" customHeight="1">
      <c r="A16" s="23" t="s">
        <v>21</v>
      </c>
      <c r="B16" s="24">
        <v>5.9</v>
      </c>
      <c r="C16" s="25">
        <v>7.5</v>
      </c>
      <c r="D16" s="26">
        <f>E16/B16</f>
        <v>50.21186440677966</v>
      </c>
      <c r="E16" s="27">
        <f>F16*C16/1000</f>
        <v>296.25</v>
      </c>
      <c r="F16" s="33">
        <v>39500</v>
      </c>
      <c r="G16" s="29">
        <f>H16*C16/1000/B16</f>
        <v>49.57627118644068</v>
      </c>
      <c r="H16" s="30">
        <f>F16-500</f>
        <v>39000</v>
      </c>
      <c r="I16" s="31">
        <f>J16*C16/1000/B16</f>
        <v>48.940677966101696</v>
      </c>
      <c r="J16" s="32">
        <f>F16-1000</f>
        <v>38500</v>
      </c>
    </row>
    <row r="17" spans="1:10" s="11" customFormat="1" ht="66" customHeight="1">
      <c r="A17" s="23" t="s">
        <v>22</v>
      </c>
      <c r="B17" s="24">
        <v>5.9</v>
      </c>
      <c r="C17" s="25">
        <v>10</v>
      </c>
      <c r="D17" s="26">
        <f>E17/B17</f>
        <v>70.84745762711864</v>
      </c>
      <c r="E17" s="27">
        <f>F17*C17/1000</f>
        <v>418</v>
      </c>
      <c r="F17" s="33">
        <v>41800</v>
      </c>
      <c r="G17" s="29">
        <f>H17*C17/1000/B17</f>
        <v>70</v>
      </c>
      <c r="H17" s="30">
        <f>F17-500</f>
        <v>41300</v>
      </c>
      <c r="I17" s="31">
        <f>J17*C17/1000/B17</f>
        <v>69.15254237288136</v>
      </c>
      <c r="J17" s="32">
        <f>F17-1000</f>
        <v>40800</v>
      </c>
    </row>
    <row r="18" spans="1:10" s="11" customFormat="1" ht="66" customHeight="1">
      <c r="A18" s="23" t="s">
        <v>23</v>
      </c>
      <c r="B18" s="24">
        <v>5.9</v>
      </c>
      <c r="C18" s="25">
        <v>12.5</v>
      </c>
      <c r="D18" s="26">
        <f>E18/B18</f>
        <v>87.92372881355932</v>
      </c>
      <c r="E18" s="27">
        <f>F18*C18/1000</f>
        <v>518.75</v>
      </c>
      <c r="F18" s="33">
        <v>41500</v>
      </c>
      <c r="G18" s="29">
        <f>H18*C18/1000/B18</f>
        <v>86.86440677966101</v>
      </c>
      <c r="H18" s="30">
        <f>F18-500</f>
        <v>41000</v>
      </c>
      <c r="I18" s="31">
        <f>J18*C18/1000/B18</f>
        <v>85.80508474576271</v>
      </c>
      <c r="J18" s="32">
        <f>F18-1000</f>
        <v>40500</v>
      </c>
    </row>
    <row r="19" spans="1:11" s="36" customFormat="1" ht="42.75" customHeight="1">
      <c r="A19" s="34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0" ht="39.75" customHeight="1">
      <c r="A20" s="37" t="s">
        <v>25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44.25" customHeight="1">
      <c r="A21" s="38" t="s">
        <v>26</v>
      </c>
      <c r="B21" s="38"/>
      <c r="C21" s="38"/>
      <c r="D21" s="38"/>
      <c r="E21" s="38"/>
      <c r="F21" s="38"/>
      <c r="G21" s="38"/>
      <c r="H21" s="38"/>
      <c r="I21" s="38"/>
      <c r="J21" s="38"/>
    </row>
  </sheetData>
  <sheetProtection selectLockedCells="1" selectUnlockedCells="1"/>
  <mergeCells count="17">
    <mergeCell ref="A2:J2"/>
    <mergeCell ref="A3:J3"/>
    <mergeCell ref="A4:J4"/>
    <mergeCell ref="A5:J5"/>
    <mergeCell ref="A6:J6"/>
    <mergeCell ref="A7:J7"/>
    <mergeCell ref="A8:J8"/>
    <mergeCell ref="A9:J9"/>
    <mergeCell ref="A10:A11"/>
    <mergeCell ref="B10:B11"/>
    <mergeCell ref="C10:C11"/>
    <mergeCell ref="D10:F10"/>
    <mergeCell ref="G10:H10"/>
    <mergeCell ref="I10:J10"/>
    <mergeCell ref="A19:J19"/>
    <mergeCell ref="A20:J20"/>
    <mergeCell ref="A21:J21"/>
  </mergeCells>
  <printOptions/>
  <pageMargins left="0.5902777777777778" right="0.5902777777777778" top="0.8277777777777777" bottom="0.8277777777777777" header="0.5902777777777778" footer="0.5902777777777778"/>
  <pageSetup firstPageNumber="1" useFirstPageNumber="1" horizontalDpi="300" verticalDpi="300" orientation="portrait" paperSize="9" scale="36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2013-05-21T08:19:18Z</cp:lastPrinted>
  <dcterms:modified xsi:type="dcterms:W3CDTF">2018-05-17T21:05:36Z</dcterms:modified>
  <cp:category/>
  <cp:version/>
  <cp:contentType/>
  <cp:contentStatus/>
  <cp:revision>188</cp:revision>
</cp:coreProperties>
</file>